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9320" windowHeight="13680"/>
  </bookViews>
  <sheets>
    <sheet name="SEDAČKY, LAVICE" sheetId="6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14" i="6" l="1"/>
  <c r="I13" i="6"/>
  <c r="I5" i="6" l="1"/>
  <c r="I4" i="6"/>
  <c r="I12" i="6" l="1"/>
  <c r="I11" i="6"/>
  <c r="G10" i="6"/>
  <c r="I10" i="6" s="1"/>
  <c r="G9" i="6"/>
  <c r="I9" i="6" s="1"/>
  <c r="I8" i="6"/>
  <c r="I7" i="6"/>
  <c r="I6" i="6"/>
  <c r="G3" i="6"/>
  <c r="I3" i="6" s="1"/>
  <c r="I2" i="6"/>
</calcChain>
</file>

<file path=xl/sharedStrings.xml><?xml version="1.0" encoding="utf-8"?>
<sst xmlns="http://schemas.openxmlformats.org/spreadsheetml/2006/main" count="71" uniqueCount="64">
  <si>
    <t>KÓD</t>
  </si>
  <si>
    <t>PRVEK</t>
  </si>
  <si>
    <t>SPECIFIKACE</t>
  </si>
  <si>
    <t>ODSTÍN</t>
  </si>
  <si>
    <t>PŘÍSLUŠENSTVÍ</t>
  </si>
  <si>
    <t>Jedn. cena</t>
  </si>
  <si>
    <t>Cena (bez DPH)</t>
  </si>
  <si>
    <t>Čalouněná koženkou, každý sedáky odděleně, ocelový rám, kluzáky výškově nastavitelné.</t>
  </si>
  <si>
    <t>odstín tmavě hnědý</t>
  </si>
  <si>
    <t>LAV_002</t>
  </si>
  <si>
    <t>Lavice 3-místná</t>
  </si>
  <si>
    <t>155x62x83,5</t>
  </si>
  <si>
    <t>LAV_003</t>
  </si>
  <si>
    <t>Lavice 4-místná</t>
  </si>
  <si>
    <t>209x62x83,5</t>
  </si>
  <si>
    <t>odstín krémový</t>
  </si>
  <si>
    <t>nosnost 120kg</t>
  </si>
  <si>
    <t>SED_003</t>
  </si>
  <si>
    <t>Křesílko kancelářské</t>
  </si>
  <si>
    <t>SED_004</t>
  </si>
  <si>
    <t>Židle pro pacienty</t>
  </si>
  <si>
    <t>koženka  -  speciální  materiál  s vynikajícími  vlastnostmi  a  hydrofobním  protiplísňovým, antibakteriálním</t>
  </si>
  <si>
    <t>SED_007</t>
  </si>
  <si>
    <t>Rozkládací sedačka</t>
  </si>
  <si>
    <t>190x97x78</t>
  </si>
  <si>
    <t>látkový potah</t>
  </si>
  <si>
    <t>SED_008</t>
  </si>
  <si>
    <t>Zdravotnické křeslo pacientské</t>
  </si>
  <si>
    <t>70x70x95</t>
  </si>
  <si>
    <t>SED_010</t>
  </si>
  <si>
    <t>Kancelářská židle</t>
  </si>
  <si>
    <t>Celkem bez DPH</t>
  </si>
  <si>
    <t>Celkem s DPH</t>
  </si>
  <si>
    <t>KS</t>
  </si>
  <si>
    <t>Křesílko pacientské</t>
  </si>
  <si>
    <t>52x76x106</t>
  </si>
  <si>
    <t>SED_009</t>
  </si>
  <si>
    <t xml:space="preserve">barva čalounění odstín tmavě hnědý   8 kusu, oranžový  8 ks </t>
  </si>
  <si>
    <t>SED_012</t>
  </si>
  <si>
    <t>Rozkládací křeslo</t>
  </si>
  <si>
    <t>870x830-2210x790</t>
  </si>
  <si>
    <t>čalounění odstín oranžová nebo červená</t>
  </si>
  <si>
    <t>čalouněno béžovou kůží</t>
  </si>
  <si>
    <t>oříšková 10 ks             oranžová 6 ks</t>
  </si>
  <si>
    <t>odstín krémovýnebo oražový</t>
  </si>
  <si>
    <t>odstín krémový 44 ks, odstín oranžový 56 ks, odstín světle modrá, rám chrom</t>
  </si>
  <si>
    <t>174x64x76</t>
  </si>
  <si>
    <t>232x64x76</t>
  </si>
  <si>
    <t>stříbrná</t>
  </si>
  <si>
    <t>LAV_004</t>
  </si>
  <si>
    <t>LAV_005</t>
  </si>
  <si>
    <t>47(54)x43x80</t>
  </si>
  <si>
    <t>50(58)x50x87</t>
  </si>
  <si>
    <t>50/56x47x97-103</t>
  </si>
  <si>
    <t xml:space="preserve">ROZMĚR (š x h x v) </t>
  </si>
  <si>
    <t>koženka  -  speciální  materiál  s vynikajícími  vlastnostmi  a  hydrofobním  protiplísňovým,  antibakeriálním</t>
  </si>
  <si>
    <t>Dvoumístná rozkládací sedačka, nosná konstrukce z masivního dřeva, výplň studená pěna, s rozkládacím mechanismem, látkový potah</t>
  </si>
  <si>
    <t>Perforované sedáky a opěráky z plechu tl. 1,5 mm, stabilní kovová konstrukce s trojúhelníkovou traverzou, povrchová úprava práškovou barvou, omyvatelný povrch např. SPRING z katalogu JP kontakt strana 233 (http://www.jp-kontakt.cz/)</t>
  </si>
  <si>
    <t xml:space="preserve">Pohodlné křeslo s područkami a dřevěnou nosnou částí světlé barvy. Pevnost a stabilitu křesla zajišťuje kovová kostra uvnitř čalounění. Materiálový standard - např. BO - 01 z katalogu JP kontakt strana 240. (http://www.jp-kontakt.cz/)  </t>
  </si>
  <si>
    <t xml:space="preserve">židle s ocelovým rámem, stohovatelná, čalouněno koženkou.Materiálový standard - např.MARCELLA z katalogu JP kontakt strana 200. (http://www.jp-kontakt.cz/) </t>
  </si>
  <si>
    <t xml:space="preserve">Pohodlné křeslo s područkami a dřevěnou nosnou částí světlé barvy. Pevnost a stabilitu křesla zajišťuje kovová kostra uvnitř čalounění. Materiálový standard - např. BO - 10 z katalogu JP kontakt strana 241. (http://www.jp-kontakt.cz/)  </t>
  </si>
  <si>
    <t xml:space="preserve">Lékařské či kancelářské pojízdné křeslo, výškově stavitelné s područkami, synchronní mechanika, čalouněné, nosnost 150kg, Materiálový standard - např.LOTUS z katalogu JP kontakt strana 162. (http://www.jp-kontakt.cz/) </t>
  </si>
  <si>
    <t xml:space="preserve">Komfortní víceúčelové rozkládací křeslo pro každodenní spaní. Pěnová matrace na kovové pevné konstrukci. Křeslo je vybaveno úzkým loketníkem š. 5 cm.  Materiálový standard - např. LONETA z katalogu JP kontakt strana 252. (http://www.jp-kontakt.cz/)  </t>
  </si>
  <si>
    <t xml:space="preserve">Pevná dřevěná konstrukce křesla z masivního buku. Křeslo má polohovatelný opěrák typu Komfort a podnožku. Polohování je možné od sedící osoby (C2-1-P). Polohování je možné od sedící osoby i stojící obsluhy za křeslem (C2-2-P).     Madlo pro lepší manipulaci (C2-2-P).     Polohování zajišťuje plynová pružina.     Podnožka poskytuje komfort a relaxaci.     Čalounění opěráku a sedáku je snímatelné*.     Pod čalouněním sedáku se nachází tekutinám nepropustný materiál.     Hygienická mezera mezi sedákem a opěrákem. Materiálový standard - např.SOFTLIN KOMFORT 04 z katalogu Linet strana 32. (http://www.linet.com/cs/)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</si>
</sst>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Kč-405];\-#,##0\ [$Kč-405]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002060"/>
      <name val="Arial"/>
      <family val="2"/>
      <charset val="238"/>
    </font>
    <font>
      <sz val="11"/>
      <color rgb="FF00206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b/>
      <sz val="10"/>
      <color rgb="FF00206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3" fillId="0" borderId="1" xfId="1" applyFont="1" applyBorder="1" applyAlignment="1">
      <alignment wrapText="1"/>
    </xf>
    <xf numFmtId="3" fontId="3" fillId="0" borderId="1" xfId="1" applyNumberFormat="1" applyFont="1" applyBorder="1" applyAlignment="1">
      <alignment wrapText="1"/>
    </xf>
    <xf numFmtId="0" fontId="6" fillId="0" borderId="1" xfId="1" applyFont="1" applyBorder="1" applyAlignment="1">
      <alignment wrapText="1"/>
    </xf>
    <xf numFmtId="3" fontId="6" fillId="0" borderId="1" xfId="1" applyNumberFormat="1" applyFont="1" applyBorder="1" applyAlignment="1">
      <alignment wrapText="1"/>
    </xf>
    <xf numFmtId="9" fontId="3" fillId="0" borderId="1" xfId="1" applyNumberFormat="1" applyFont="1" applyBorder="1" applyAlignment="1">
      <alignment wrapText="1"/>
    </xf>
    <xf numFmtId="164" fontId="6" fillId="0" borderId="1" xfId="1" applyNumberFormat="1" applyFont="1" applyBorder="1" applyAlignment="1">
      <alignment wrapText="1"/>
    </xf>
    <xf numFmtId="0" fontId="6" fillId="2" borderId="1" xfId="1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164" fontId="2" fillId="3" borderId="1" xfId="1" applyNumberFormat="1" applyFont="1" applyFill="1" applyBorder="1" applyAlignment="1">
      <alignment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topLeftCell="A2" workbookViewId="0">
      <selection activeCell="D9" sqref="D9"/>
    </sheetView>
  </sheetViews>
  <sheetFormatPr defaultRowHeight="15" x14ac:dyDescent="0.25"/>
  <cols>
    <col min="1" max="1" width="9" style="10" customWidth="1"/>
    <col min="2" max="2" width="19.140625" style="10" customWidth="1"/>
    <col min="3" max="3" width="18.42578125" style="10" customWidth="1"/>
    <col min="4" max="4" width="69" style="10" customWidth="1"/>
    <col min="5" max="5" width="24.140625" style="10" customWidth="1"/>
    <col min="6" max="6" width="33.42578125" style="10" customWidth="1"/>
    <col min="7" max="7" width="4.140625" style="10" customWidth="1"/>
    <col min="8" max="8" width="8.85546875" style="10" customWidth="1"/>
    <col min="9" max="9" width="12.28515625" style="10" customWidth="1"/>
    <col min="10" max="16384" width="9.140625" style="10"/>
  </cols>
  <sheetData>
    <row r="1" spans="1:11" ht="30.75" customHeight="1" x14ac:dyDescent="0.25">
      <c r="A1" s="8" t="s">
        <v>0</v>
      </c>
      <c r="B1" s="8" t="s">
        <v>1</v>
      </c>
      <c r="C1" s="8" t="s">
        <v>54</v>
      </c>
      <c r="D1" s="8" t="s">
        <v>2</v>
      </c>
      <c r="E1" s="8" t="s">
        <v>3</v>
      </c>
      <c r="F1" s="8" t="s">
        <v>4</v>
      </c>
      <c r="G1" s="8" t="s">
        <v>33</v>
      </c>
      <c r="H1" s="9" t="s">
        <v>5</v>
      </c>
      <c r="I1" s="9" t="s">
        <v>6</v>
      </c>
    </row>
    <row r="2" spans="1:11" ht="26.25" x14ac:dyDescent="0.25">
      <c r="A2" s="1" t="s">
        <v>9</v>
      </c>
      <c r="B2" s="7" t="s">
        <v>10</v>
      </c>
      <c r="C2" s="1" t="s">
        <v>11</v>
      </c>
      <c r="D2" s="1" t="s">
        <v>7</v>
      </c>
      <c r="E2" s="1" t="s">
        <v>8</v>
      </c>
      <c r="F2" s="1"/>
      <c r="G2" s="2">
        <v>4</v>
      </c>
      <c r="H2" s="2">
        <v>0</v>
      </c>
      <c r="I2" s="2">
        <f t="shared" ref="I2:I12" si="0">G2*H2</f>
        <v>0</v>
      </c>
    </row>
    <row r="3" spans="1:11" ht="26.25" x14ac:dyDescent="0.25">
      <c r="A3" s="1" t="s">
        <v>12</v>
      </c>
      <c r="B3" s="7" t="s">
        <v>13</v>
      </c>
      <c r="C3" s="1" t="s">
        <v>14</v>
      </c>
      <c r="D3" s="1" t="s">
        <v>7</v>
      </c>
      <c r="E3" s="1" t="s">
        <v>8</v>
      </c>
      <c r="F3" s="1"/>
      <c r="G3" s="2">
        <f>3-1</f>
        <v>2</v>
      </c>
      <c r="H3" s="2">
        <v>0</v>
      </c>
      <c r="I3" s="2">
        <f t="shared" si="0"/>
        <v>0</v>
      </c>
    </row>
    <row r="4" spans="1:11" ht="51.75" x14ac:dyDescent="0.25">
      <c r="A4" s="1" t="s">
        <v>49</v>
      </c>
      <c r="B4" s="7" t="s">
        <v>10</v>
      </c>
      <c r="C4" s="1" t="s">
        <v>46</v>
      </c>
      <c r="D4" s="1" t="s">
        <v>57</v>
      </c>
      <c r="E4" s="1" t="s">
        <v>48</v>
      </c>
      <c r="F4" s="1"/>
      <c r="G4" s="2">
        <v>1</v>
      </c>
      <c r="H4" s="2">
        <v>0</v>
      </c>
      <c r="I4" s="2">
        <f t="shared" ref="I4:I5" si="1">G4*H4</f>
        <v>0</v>
      </c>
    </row>
    <row r="5" spans="1:11" ht="51.75" x14ac:dyDescent="0.25">
      <c r="A5" s="1" t="s">
        <v>50</v>
      </c>
      <c r="B5" s="7" t="s">
        <v>13</v>
      </c>
      <c r="C5" s="1" t="s">
        <v>47</v>
      </c>
      <c r="D5" s="1" t="s">
        <v>57</v>
      </c>
      <c r="E5" s="1" t="s">
        <v>48</v>
      </c>
      <c r="F5" s="1"/>
      <c r="G5" s="2">
        <v>1</v>
      </c>
      <c r="H5" s="2">
        <v>0</v>
      </c>
      <c r="I5" s="2">
        <f t="shared" si="1"/>
        <v>0</v>
      </c>
    </row>
    <row r="6" spans="1:11" ht="39" x14ac:dyDescent="0.25">
      <c r="A6" s="1" t="s">
        <v>17</v>
      </c>
      <c r="B6" s="7" t="s">
        <v>18</v>
      </c>
      <c r="C6" s="1" t="s">
        <v>35</v>
      </c>
      <c r="D6" s="1" t="s">
        <v>58</v>
      </c>
      <c r="E6" s="1" t="s">
        <v>37</v>
      </c>
      <c r="F6" s="1" t="s">
        <v>16</v>
      </c>
      <c r="G6" s="2">
        <v>18</v>
      </c>
      <c r="H6" s="2">
        <v>0</v>
      </c>
      <c r="I6" s="2">
        <f t="shared" si="0"/>
        <v>0</v>
      </c>
    </row>
    <row r="7" spans="1:11" ht="51.75" customHeight="1" x14ac:dyDescent="0.25">
      <c r="A7" s="1" t="s">
        <v>19</v>
      </c>
      <c r="B7" s="7" t="s">
        <v>20</v>
      </c>
      <c r="C7" s="1" t="s">
        <v>51</v>
      </c>
      <c r="D7" s="1" t="s">
        <v>59</v>
      </c>
      <c r="E7" s="1" t="s">
        <v>45</v>
      </c>
      <c r="F7" s="1" t="s">
        <v>21</v>
      </c>
      <c r="G7" s="2">
        <v>103</v>
      </c>
      <c r="H7" s="2">
        <v>0</v>
      </c>
      <c r="I7" s="2">
        <f t="shared" si="0"/>
        <v>0</v>
      </c>
    </row>
    <row r="8" spans="1:11" ht="31.5" customHeight="1" x14ac:dyDescent="0.25">
      <c r="A8" s="1" t="s">
        <v>22</v>
      </c>
      <c r="B8" s="7" t="s">
        <v>23</v>
      </c>
      <c r="C8" s="1" t="s">
        <v>24</v>
      </c>
      <c r="D8" s="1" t="s">
        <v>56</v>
      </c>
      <c r="E8" s="1" t="s">
        <v>15</v>
      </c>
      <c r="F8" s="1" t="s">
        <v>25</v>
      </c>
      <c r="G8" s="2">
        <v>4</v>
      </c>
      <c r="H8" s="2">
        <v>0</v>
      </c>
      <c r="I8" s="2">
        <f t="shared" si="0"/>
        <v>0</v>
      </c>
    </row>
    <row r="9" spans="1:11" ht="114.75" customHeight="1" x14ac:dyDescent="0.25">
      <c r="A9" s="1" t="s">
        <v>26</v>
      </c>
      <c r="B9" s="7" t="s">
        <v>27</v>
      </c>
      <c r="C9" s="1" t="s">
        <v>28</v>
      </c>
      <c r="D9" s="1" t="s">
        <v>63</v>
      </c>
      <c r="E9" s="1" t="s">
        <v>44</v>
      </c>
      <c r="F9" s="1" t="s">
        <v>55</v>
      </c>
      <c r="G9" s="2">
        <f>10-5</f>
        <v>5</v>
      </c>
      <c r="H9" s="2">
        <v>0</v>
      </c>
      <c r="I9" s="2">
        <f t="shared" si="0"/>
        <v>0</v>
      </c>
      <c r="K9" s="11"/>
    </row>
    <row r="10" spans="1:11" ht="51.75" customHeight="1" x14ac:dyDescent="0.25">
      <c r="A10" s="1" t="s">
        <v>36</v>
      </c>
      <c r="B10" s="7" t="s">
        <v>34</v>
      </c>
      <c r="C10" s="1" t="s">
        <v>52</v>
      </c>
      <c r="D10" s="1" t="s">
        <v>60</v>
      </c>
      <c r="E10" s="1" t="s">
        <v>43</v>
      </c>
      <c r="F10" s="1" t="s">
        <v>21</v>
      </c>
      <c r="G10" s="2">
        <f>16-2-2</f>
        <v>12</v>
      </c>
      <c r="H10" s="2">
        <v>0</v>
      </c>
      <c r="I10" s="2">
        <f t="shared" si="0"/>
        <v>0</v>
      </c>
    </row>
    <row r="11" spans="1:11" ht="39" x14ac:dyDescent="0.25">
      <c r="A11" s="1" t="s">
        <v>29</v>
      </c>
      <c r="B11" s="7" t="s">
        <v>30</v>
      </c>
      <c r="C11" s="1" t="s">
        <v>53</v>
      </c>
      <c r="D11" s="1" t="s">
        <v>61</v>
      </c>
      <c r="E11" s="1" t="s">
        <v>42</v>
      </c>
      <c r="F11" s="1"/>
      <c r="G11" s="2">
        <v>24</v>
      </c>
      <c r="H11" s="2">
        <v>0</v>
      </c>
      <c r="I11" s="2">
        <f t="shared" si="0"/>
        <v>0</v>
      </c>
    </row>
    <row r="12" spans="1:11" ht="51.75" x14ac:dyDescent="0.25">
      <c r="A12" s="1" t="s">
        <v>38</v>
      </c>
      <c r="B12" s="7" t="s">
        <v>39</v>
      </c>
      <c r="C12" s="1" t="s">
        <v>40</v>
      </c>
      <c r="D12" s="1" t="s">
        <v>62</v>
      </c>
      <c r="E12" s="1" t="s">
        <v>41</v>
      </c>
      <c r="F12" s="1"/>
      <c r="G12" s="2">
        <v>2</v>
      </c>
      <c r="H12" s="2">
        <v>0</v>
      </c>
      <c r="I12" s="2">
        <f t="shared" si="0"/>
        <v>0</v>
      </c>
    </row>
    <row r="13" spans="1:11" ht="30" customHeight="1" x14ac:dyDescent="0.25">
      <c r="A13" s="3" t="s">
        <v>31</v>
      </c>
      <c r="B13" s="3"/>
      <c r="C13" s="3"/>
      <c r="D13" s="3"/>
      <c r="E13" s="3"/>
      <c r="F13" s="3"/>
      <c r="G13" s="4"/>
      <c r="H13" s="4"/>
      <c r="I13" s="4">
        <f>SUM(I2:I12)</f>
        <v>0</v>
      </c>
    </row>
    <row r="14" spans="1:11" ht="26.25" x14ac:dyDescent="0.25">
      <c r="A14" s="1" t="s">
        <v>32</v>
      </c>
      <c r="B14" s="1"/>
      <c r="C14" s="1"/>
      <c r="D14" s="1"/>
      <c r="E14" s="1"/>
      <c r="F14" s="1"/>
      <c r="G14" s="1"/>
      <c r="H14" s="5">
        <v>0.21</v>
      </c>
      <c r="I14" s="6">
        <f>I13*1.21</f>
        <v>0</v>
      </c>
    </row>
    <row r="15" spans="1:11" x14ac:dyDescent="0.25">
      <c r="A15" s="12"/>
      <c r="B15" s="12"/>
      <c r="C15" s="12"/>
      <c r="D15" s="12"/>
      <c r="E15" s="12"/>
      <c r="F15" s="12"/>
      <c r="G15" s="12"/>
      <c r="H15" s="12"/>
      <c r="I15" s="12"/>
    </row>
    <row r="16" spans="1:11" x14ac:dyDescent="0.25">
      <c r="A16" s="12"/>
      <c r="B16" s="12"/>
      <c r="C16" s="12"/>
      <c r="D16" s="12"/>
      <c r="E16" s="12"/>
      <c r="F16" s="12"/>
      <c r="G16" s="12"/>
      <c r="H16" s="12"/>
      <c r="I16" s="12"/>
    </row>
  </sheetData>
  <pageMargins left="0.7" right="0.7" top="0.78740157499999996" bottom="0.78740157499999996" header="0.3" footer="0.3"/>
  <pageSetup paperSize="8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SEDAČKY, LAVICE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profile</dc:creator>
  <cp:lastModifiedBy>profile</cp:lastModifiedBy>
  <cp:lastPrinted>2017-03-09T12:26:48Z</cp:lastPrinted>
  <dcterms:created xsi:type="dcterms:W3CDTF">2016-10-03T07:20:39Z</dcterms:created>
  <dcterms:modified xsi:type="dcterms:W3CDTF">2017-04-13T07:10:05Z</dcterms:modified>
</cp:coreProperties>
</file>